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ukasiewiczgov-my.sharepoint.com/personal/iwona_herszlikowicz_ipo_lukasiewicz_gov_pl/Documents/Dokumenty/ZP 2024 pon.130.00 PLN/PAT.232.4.20.2024 -Dostawa odzieży roboczej i ochronnej BHP/DOKUMENTY Postępowania/"/>
    </mc:Choice>
  </mc:AlternateContent>
  <xr:revisionPtr revIDLastSave="59" documentId="13_ncr:1_{3BCC9470-6FDA-4769-AEC1-DF18D7FA74B9}" xr6:coauthVersionLast="47" xr6:coauthVersionMax="47" xr10:uidLastSave="{3C03A907-C7A6-409C-A5D1-219C136E6C7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J12" i="1" s="1"/>
  <c r="H50" i="1"/>
  <c r="J50" i="1" s="1"/>
  <c r="H49" i="1"/>
  <c r="J49" i="1" s="1"/>
  <c r="H48" i="1"/>
  <c r="J48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l="1"/>
  <c r="H52" i="1"/>
</calcChain>
</file>

<file path=xl/sharedStrings.xml><?xml version="1.0" encoding="utf-8"?>
<sst xmlns="http://schemas.openxmlformats.org/spreadsheetml/2006/main" count="101" uniqueCount="68">
  <si>
    <t>PTT</t>
  </si>
  <si>
    <t>PTA</t>
  </si>
  <si>
    <t>szt.</t>
  </si>
  <si>
    <t>op.</t>
  </si>
  <si>
    <t>kpl</t>
  </si>
  <si>
    <t>szt</t>
  </si>
  <si>
    <t>Ecolab 500ml płyn do dezynfekcji</t>
  </si>
  <si>
    <t>Fartuch jednorazowy foliowy</t>
  </si>
  <si>
    <t>Fartuch ochronny flizelinowy z gumką, jednorazowy</t>
  </si>
  <si>
    <t>Filtry do maski 3M 6059</t>
  </si>
  <si>
    <t>INCIDUR spray  5l</t>
  </si>
  <si>
    <t>Kamizelka odblaskowa</t>
  </si>
  <si>
    <t>Kurtka softshelowa JHK</t>
  </si>
  <si>
    <t>Maska pełnotwarzowa 3M</t>
  </si>
  <si>
    <t>para</t>
  </si>
  <si>
    <t>Ochraniacze na obuwie Jednorazowe foliowe</t>
  </si>
  <si>
    <t xml:space="preserve">Półmaska 3M </t>
  </si>
  <si>
    <t>Rękawice robocze -gumowe gospodarcze</t>
  </si>
  <si>
    <t>Wyposażenie apteczki DIN 13157</t>
  </si>
  <si>
    <t>Półmaski FPP3 1 szt</t>
  </si>
  <si>
    <t>Jedn.miary</t>
  </si>
  <si>
    <t>LP</t>
  </si>
  <si>
    <t>Dostawa odzieży roboczej i ochronnej oraz matriałów BHP do Sieć Badawcza Łukasiewicz – Instytutu Przemysłu Organicznego Oddział w Pszczynie”</t>
  </si>
  <si>
    <t>Rękawice jednorazowe nitrylowe (op. 100szt)</t>
  </si>
  <si>
    <t>Rękawice robocze, ochronne , powlekane, zakończone  ściągaczem, na wkładzie z dzianiny, od strony chwytej powlekane szorstkowana gumą</t>
  </si>
  <si>
    <t>Rękawice chemiczne np. ANSELL</t>
  </si>
  <si>
    <t xml:space="preserve">Polar  damski, rozpinany z pełnym zamkiem, kieszeniami zapinanymi na suwak,gramatura materiału 300g/m2 approx   np. JHK  lub równoważne </t>
  </si>
  <si>
    <t>Fartuch przedni PE jednorazowy na rolce- rolka 50szt.)</t>
  </si>
  <si>
    <t>Fartuch laboratoryjny biały , 100% bawełna , 190g/m2  np. CXS lub równoważny</t>
  </si>
  <si>
    <t>opak.</t>
  </si>
  <si>
    <t>Czepek jednorazowy -opakowanie  100szt.</t>
  </si>
  <si>
    <t xml:space="preserve">Koszula flanelowa (100% bawełna) </t>
  </si>
  <si>
    <t xml:space="preserve">Polar  męski z kieszeniami zapinanymi na zamek, rozpinanny na zamek,gramatura materiału 300g/m2 approx np. JHK  lub równoważny </t>
  </si>
  <si>
    <t>Obuwie laboratoryjne- spód  piumetta , wkładki SHAPE (miękkie, amartyzujące, dopasowujące się do kształtu stopy, odddychające, absorbujące wilgoć) zamknięte palce, otwarta pięta, z regulacją szerokości, np. Julex lub równoważne</t>
  </si>
  <si>
    <t xml:space="preserve">Oferowany produkt przez Wykonawcę - marka, model </t>
  </si>
  <si>
    <t xml:space="preserve">Obuwie ochronne damskie letnie typu pułbut, sięgające przed kostkę, wykonane ze skóry zamszowej,
- podeszwa antypoślizgowa, olejoodporna, antyelektrostatyczna wykonana z poliuretanu o podwójnej gęstości
- absorpcja uderzeń pod piętą
- podszewka wykonana z materiału cambrelle absorbującego pot
- stalowy podnosek wytrzymały na uderzenia z energią 200 J oraz zgniecenia do 15 kN
- kategoria S1 SRC
- spełniają wymagania norm EN20345 oraz EN20344   - np. BRYESSUN-P-S1 BESY   lub równoważne </t>
  </si>
  <si>
    <t>Obuwie ochronne damskie zimowe - but typu trzewik, sięgające za kostkę,  wykonane ze skóry syntetycznej
- sznurowane
- ocieplane kożuszkiem
- podeszwa wykonana z tworzywa TPR
- lekkie, zapewniające komfort użytkowania  np. BOIGLOO G  lub równoważne</t>
  </si>
  <si>
    <t>Spodnie ochronne ogrodniczki  Np. TOPAZ  lub równoważne (materiał Poliester do 65%, bawełna co najmniej 35%, wzmocnione szwy)</t>
  </si>
  <si>
    <t xml:space="preserve">Obuwie ochronne męskie zimowe:
- wykonane ze skóry bydlęcej dwoinowej
- buty typu trzewik, sięgające za kostkę
- sznurowane
- ocieplane futerkiem
- podeszwa antypoślizgowa, olejoodporna, antyelektrostatyczna wykonana z poliuretanu o podwójnej gęstości
- absorpcja uderzeń pod piętą
- wielowarstwowa wkładka z włókien zabezpieczająca stopę przed przekłuciem o nacisku 1100N
- kompozytowy podnosek wytrzymały na uderzenia z energią 200 J oraz zgniecenia do 15 kN
- gumowe oblanie, zapobiegające ścieraniu się czubka buta podczas tarcia nim o podłoże
- kategoria S3 SRC
- spełniające wymagania norm EN ISO 20344 oraz EN ISO 20345    np. TITAN lub równoważne </t>
  </si>
  <si>
    <t>Obuwie ochronne męskie letnie - wykonane ze skóry bydlęcej
- buty typu półbut, sięgające przed kostkę
- podeszwa antypoślizgowa, olejoodporna, antyelektrostatyczna wykonana z poliuretanu o podwójnej gęstości
- absorpcja uderzeń pod piętą
- wielowarstwowa wkładka z włókien zabezpieczająca stopę przed przekłuciem o nacisku 1100N
- kompozytowy podnosek wytrzymały na uderzenia z energią 200 J oraz zgniecenia do 15 kN
- gumowe oblanie, zapobiegające ścieraniu się czubka buta podczas tarcia nim o podłoże
- kategoria S3 SRC
- spełniają wymagania norm EN20345 oraz EN20344   np. TITAN lub równoważne</t>
  </si>
  <si>
    <t>T-shirt   100% bawełna</t>
  </si>
  <si>
    <t>Kombinezon do oprysków - antystatyczny, nie przepuszczajacy cząstek radioaktywnych, elastyczny: kaptur,pas oraz mankiety rękawów i nogawek-  np. Alpha Tec2000 lub równoważny</t>
  </si>
  <si>
    <t>Kombinezon jednorazowy- z kapturem, gumki w mankietach i nogawkach, zamek błyskawiczny,</t>
  </si>
  <si>
    <t>1) w postaci skanu wypełnionego i podpisanego formularza ofertowego ze wszystkimi załącznikami (zalecany format .pdf) lub</t>
  </si>
  <si>
    <t xml:space="preserve">2)  w postaci elektronicznej opatrzonej kwalifikowanym podpisem elektronicznym, podpisem zaufanym lub osobistym podpisem elektronicznym. </t>
  </si>
  <si>
    <t xml:space="preserve">data, </t>
  </si>
  <si>
    <t>podpis Wykonawcy</t>
  </si>
  <si>
    <t>Kurtka gumowa przeciwdeszczowa gramatura nie mniejsza niż 350gr/m2</t>
  </si>
  <si>
    <t>Maseczka chirurgiczna jednorazowa op po 50szt</t>
  </si>
  <si>
    <t>Obuwie gumowe BGC
- lekkie z właściwościami termoizolacyjnymi do -30°C
- wymienny wkład ocieplający
- zapewniające pełną ochronę przed wilgocią w bardzo trudnych warunkach</t>
  </si>
  <si>
    <t>Uszczelka zaworu wdechowego do maski 3M</t>
  </si>
  <si>
    <t>Rękawiczki bawełniane</t>
  </si>
  <si>
    <t>PAT.232.4.20.2024</t>
  </si>
  <si>
    <t xml:space="preserve">PAT.232.4.20.2024 </t>
  </si>
  <si>
    <t xml:space="preserve">(dane Wykonawcy)  </t>
  </si>
  <si>
    <t>Bluza ochronna robocza (do kompletu jak spodnie) np.  TOPAZ lub  równoważny</t>
  </si>
  <si>
    <t xml:space="preserve">Nazwa produktu, opis - wymagania Zamawiającego </t>
  </si>
  <si>
    <t>Wykaz odzieży roboczej, ochronnej oraz materiałów BHP podlegających dostawie</t>
  </si>
  <si>
    <t>Załącznik nr 2 -Wykaz odzieży roboczej, ochronnej, materiałów bhp</t>
  </si>
  <si>
    <t>Podatek Vat</t>
  </si>
  <si>
    <t>Ilość</t>
  </si>
  <si>
    <t xml:space="preserve">Cena jednostkowa </t>
  </si>
  <si>
    <t xml:space="preserve">Wartość netto </t>
  </si>
  <si>
    <t>Cena brutto</t>
  </si>
  <si>
    <t xml:space="preserve">Razem </t>
  </si>
  <si>
    <t xml:space="preserve">1.     Wykonawca  składa ofertę elektronicznie w jednej z poniższych form: </t>
  </si>
  <si>
    <t>Medisept do dezynfekcji  1l.</t>
  </si>
  <si>
    <t>Spodnie ochronne do pasa TOPAZ lub równoważne (materiał Poliester do 65%, bawełna co najmniej 35%, wzmocnione szwy,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</si>
</sst>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000000"/>
      <name val="Arial"/>
      <family val="2"/>
      <charset val="238"/>
    </font>
    <font>
      <sz val="10"/>
      <name val="Verdana"/>
      <family val="2"/>
      <charset val="238"/>
    </font>
    <font>
      <sz val="11"/>
      <color rgb="FF000000"/>
      <name val="Verdana"/>
      <family val="2"/>
      <charset val="238"/>
    </font>
    <font>
      <sz val="10"/>
      <color rgb="FF000000"/>
      <name val="Verdana"/>
    </font>
    <font>
      <b/>
      <sz val="11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9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2" fillId="0" borderId="0" applyNumberFormat="0" applyBorder="0" applyProtection="0"/>
    <xf numFmtId="9" fontId="12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0" fillId="5" borderId="1" xfId="0" applyFill="1" applyBorder="1"/>
    <xf numFmtId="0" fontId="3" fillId="3" borderId="1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wrapText="1" shrinkToFit="1"/>
    </xf>
    <xf numFmtId="0" fontId="0" fillId="0" borderId="5" xfId="0" applyBorder="1" applyAlignment="1">
      <alignment horizontal="left" wrapText="1" shrinkToFi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wrapText="1" shrinkToFit="1"/>
    </xf>
    <xf numFmtId="0" fontId="0" fillId="0" borderId="7" xfId="0" applyBorder="1" applyAlignment="1">
      <alignment horizontal="left" wrapText="1" shrinkToFit="1"/>
    </xf>
    <xf numFmtId="0" fontId="0" fillId="0" borderId="1" xfId="0" applyBorder="1" applyAlignment="1">
      <alignment horizontal="left" wrapText="1" shrinkToFi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0" fillId="0" borderId="10" xfId="0" applyBorder="1" applyAlignment="1">
      <alignment horizontal="left" wrapText="1" shrinkToFit="1"/>
    </xf>
    <xf numFmtId="0" fontId="3" fillId="0" borderId="5" xfId="0" applyFont="1" applyBorder="1" applyAlignment="1">
      <alignment horizontal="left" vertical="center"/>
    </xf>
    <xf numFmtId="0" fontId="0" fillId="0" borderId="9" xfId="0" applyBorder="1" applyAlignment="1">
      <alignment horizontal="left" wrapText="1" shrinkToFit="1"/>
    </xf>
    <xf numFmtId="0" fontId="8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left" wrapText="1" shrinkToFit="1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5" borderId="2" xfId="0" applyFill="1" applyBorder="1"/>
    <xf numFmtId="0" fontId="5" fillId="0" borderId="1" xfId="0" applyFont="1" applyBorder="1"/>
    <xf numFmtId="0" fontId="7" fillId="0" borderId="5" xfId="0" applyFont="1" applyBorder="1" applyAlignment="1">
      <alignment horizontal="left" vertical="center" wrapText="1"/>
    </xf>
    <xf numFmtId="0" fontId="0" fillId="0" borderId="14" xfId="0" applyBorder="1" applyAlignment="1">
      <alignment horizontal="left" wrapText="1" shrinkToFit="1"/>
    </xf>
    <xf numFmtId="0" fontId="3" fillId="0" borderId="14" xfId="0" applyFont="1" applyBorder="1" applyAlignment="1">
      <alignment horizontal="center" vertical="center"/>
    </xf>
    <xf numFmtId="0" fontId="0" fillId="5" borderId="3" xfId="0" applyFill="1" applyBorder="1"/>
    <xf numFmtId="0" fontId="0" fillId="5" borderId="1" xfId="0" applyFill="1" applyBorder="1" applyAlignment="1">
      <alignment vertical="center"/>
    </xf>
    <xf numFmtId="0" fontId="10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right" vertical="center"/>
    </xf>
    <xf numFmtId="0" fontId="0" fillId="2" borderId="0" xfId="0" applyFill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11" fillId="4" borderId="1" xfId="0" applyFont="1" applyFill="1" applyBorder="1"/>
    <xf numFmtId="0" fontId="6" fillId="4" borderId="1" xfId="0" applyFont="1" applyFill="1" applyBorder="1"/>
    <xf numFmtId="0" fontId="3" fillId="6" borderId="1" xfId="0" applyFont="1" applyFill="1" applyBorder="1"/>
    <xf numFmtId="0" fontId="3" fillId="0" borderId="17" xfId="0" applyFont="1" applyBorder="1"/>
    <xf numFmtId="9" fontId="3" fillId="0" borderId="0" xfId="5" applyFont="1"/>
    <xf numFmtId="9" fontId="4" fillId="2" borderId="12" xfId="5" applyFont="1" applyFill="1" applyBorder="1" applyAlignment="1">
      <alignment horizontal="left" vertical="top" wrapText="1"/>
    </xf>
    <xf numFmtId="10" fontId="3" fillId="0" borderId="9" xfId="5" applyNumberFormat="1" applyFont="1" applyBorder="1"/>
    <xf numFmtId="0" fontId="4" fillId="0" borderId="19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0" borderId="0" xfId="0" applyFont="1"/>
    <xf numFmtId="0" fontId="3" fillId="0" borderId="18" xfId="0" applyFont="1" applyBorder="1"/>
    <xf numFmtId="0" fontId="13" fillId="0" borderId="0" xfId="0" applyFont="1"/>
    <xf numFmtId="0" fontId="4" fillId="0" borderId="19" xfId="0" applyFont="1" applyBorder="1" applyAlignment="1">
      <alignment horizontal="center" vertical="top"/>
    </xf>
    <xf numFmtId="0" fontId="4" fillId="2" borderId="12" xfId="0" applyFont="1" applyFill="1" applyBorder="1" applyAlignment="1">
      <alignment horizontal="center" vertical="top" wrapText="1"/>
    </xf>
    <xf numFmtId="0" fontId="4" fillId="0" borderId="1" xfId="0" applyFont="1" applyBorder="1"/>
    <xf numFmtId="0" fontId="4" fillId="2" borderId="13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6">
    <cellStyle name="Heading" xfId="1" xr:uid="{00000000-0005-0000-0000-000000000000}"/>
    <cellStyle name="Heading1" xfId="2" xr:uid="{00000000-0005-0000-0000-000001000000}"/>
    <cellStyle name="Normalny" xfId="0" builtinId="0" customBuiltin="1"/>
    <cellStyle name="Procentowy" xfId="5" builtinId="5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3"/>
  <sheetViews>
    <sheetView tabSelected="1" topLeftCell="A17" zoomScaleNormal="100" workbookViewId="0">
      <selection activeCell="J12" sqref="J12"/>
    </sheetView>
  </sheetViews>
  <sheetFormatPr defaultRowHeight="12.75" x14ac:dyDescent="0.2"/>
  <cols>
    <col min="1" max="1" width="4.5" style="1" bestFit="1" customWidth="1"/>
    <col min="2" max="2" width="43.125" style="1" customWidth="1"/>
    <col min="3" max="3" width="6.375" style="2" customWidth="1"/>
    <col min="4" max="4" width="4.625" style="2" hidden="1" customWidth="1"/>
    <col min="5" max="5" width="5.75" style="2" hidden="1" customWidth="1"/>
    <col min="6" max="6" width="9" style="1"/>
    <col min="7" max="7" width="10.5" style="1" customWidth="1"/>
    <col min="8" max="8" width="9.5" style="1" customWidth="1"/>
    <col min="9" max="9" width="9" style="1" customWidth="1"/>
    <col min="10" max="10" width="10.125" style="1" customWidth="1"/>
    <col min="11" max="11" width="38.75" style="1" customWidth="1"/>
    <col min="12" max="16384" width="9" style="1"/>
  </cols>
  <sheetData>
    <row r="1" spans="1:19" ht="25.5" x14ac:dyDescent="0.2">
      <c r="K1" s="53" t="s">
        <v>58</v>
      </c>
    </row>
    <row r="2" spans="1:19" x14ac:dyDescent="0.2">
      <c r="K2" s="1" t="s">
        <v>52</v>
      </c>
    </row>
    <row r="3" spans="1:19" x14ac:dyDescent="0.2">
      <c r="B3" s="55"/>
    </row>
    <row r="4" spans="1:19" x14ac:dyDescent="0.2">
      <c r="B4" s="56" t="s">
        <v>54</v>
      </c>
    </row>
    <row r="6" spans="1:19" x14ac:dyDescent="0.2">
      <c r="B6" s="54" t="s">
        <v>53</v>
      </c>
    </row>
    <row r="7" spans="1:19" ht="41.25" customHeight="1" x14ac:dyDescent="0.2">
      <c r="A7" s="57"/>
      <c r="B7" s="62" t="s">
        <v>22</v>
      </c>
      <c r="C7" s="62"/>
      <c r="D7" s="62"/>
      <c r="E7" s="62"/>
      <c r="F7" s="62"/>
      <c r="G7" s="62"/>
      <c r="H7" s="62"/>
      <c r="I7" s="62"/>
      <c r="J7" s="62"/>
      <c r="K7" s="62"/>
    </row>
    <row r="8" spans="1:19" ht="41.25" customHeight="1" x14ac:dyDescent="0.2">
      <c r="A8" s="52"/>
      <c r="B8" s="63" t="s">
        <v>57</v>
      </c>
      <c r="C8" s="63"/>
      <c r="D8" s="63"/>
      <c r="E8" s="63"/>
      <c r="F8" s="63"/>
      <c r="G8" s="63"/>
      <c r="H8" s="63"/>
      <c r="I8" s="63"/>
      <c r="J8" s="63"/>
      <c r="K8" s="63"/>
    </row>
    <row r="9" spans="1:19" customFormat="1" ht="17.25" customHeight="1" x14ac:dyDescent="0.2">
      <c r="A9" s="23"/>
      <c r="B9" s="60"/>
      <c r="C9" s="61"/>
      <c r="D9" s="61"/>
      <c r="E9" s="61"/>
      <c r="F9" s="61"/>
      <c r="G9" s="61"/>
      <c r="H9" s="61"/>
      <c r="I9" s="61"/>
      <c r="J9" s="42"/>
      <c r="K9" s="41"/>
    </row>
    <row r="10" spans="1:19" customFormat="1" ht="30" x14ac:dyDescent="0.25">
      <c r="A10" s="5" t="s">
        <v>21</v>
      </c>
      <c r="B10" s="5" t="s">
        <v>56</v>
      </c>
      <c r="C10" s="5" t="s">
        <v>20</v>
      </c>
      <c r="D10" s="7" t="s">
        <v>0</v>
      </c>
      <c r="E10" s="7" t="s">
        <v>1</v>
      </c>
      <c r="F10" s="5" t="s">
        <v>60</v>
      </c>
      <c r="G10" s="34" t="s">
        <v>61</v>
      </c>
      <c r="H10" s="35" t="s">
        <v>62</v>
      </c>
      <c r="I10" s="50" t="s">
        <v>59</v>
      </c>
      <c r="J10" s="35" t="s">
        <v>63</v>
      </c>
      <c r="K10" s="43" t="s">
        <v>34</v>
      </c>
    </row>
    <row r="11" spans="1:19" customFormat="1" ht="15" x14ac:dyDescent="0.25">
      <c r="A11" s="5">
        <v>1</v>
      </c>
      <c r="B11" s="36">
        <v>2</v>
      </c>
      <c r="C11" s="37">
        <v>3</v>
      </c>
      <c r="D11" s="7"/>
      <c r="E11" s="7"/>
      <c r="F11" s="37">
        <v>4</v>
      </c>
      <c r="G11" s="38">
        <v>5</v>
      </c>
      <c r="H11" s="39">
        <v>6</v>
      </c>
      <c r="I11" s="58">
        <v>7</v>
      </c>
      <c r="J11" s="42">
        <v>8</v>
      </c>
      <c r="K11" s="44">
        <v>9</v>
      </c>
    </row>
    <row r="12" spans="1:19" ht="28.5" x14ac:dyDescent="0.2">
      <c r="A12" s="3">
        <v>1</v>
      </c>
      <c r="B12" s="8" t="s">
        <v>55</v>
      </c>
      <c r="C12" s="4" t="s">
        <v>2</v>
      </c>
      <c r="D12" s="4">
        <v>0</v>
      </c>
      <c r="E12" s="4"/>
      <c r="F12" s="6">
        <v>1</v>
      </c>
      <c r="G12" s="28"/>
      <c r="H12" s="28">
        <f t="shared" ref="H12" si="0">F12*G12</f>
        <v>0</v>
      </c>
      <c r="I12" s="51"/>
      <c r="J12" s="3">
        <f>H12*(1+I12)</f>
        <v>0</v>
      </c>
      <c r="K12" s="3"/>
    </row>
    <row r="13" spans="1:19" ht="14.25" x14ac:dyDescent="0.2">
      <c r="A13" s="3">
        <v>2</v>
      </c>
      <c r="B13" s="9" t="s">
        <v>30</v>
      </c>
      <c r="C13" s="4" t="s">
        <v>29</v>
      </c>
      <c r="D13" s="4">
        <v>50</v>
      </c>
      <c r="E13" s="4"/>
      <c r="F13" s="6">
        <v>1</v>
      </c>
      <c r="G13" s="28"/>
      <c r="H13" s="28">
        <f t="shared" ref="H13:H50" si="1">F13*G13</f>
        <v>0</v>
      </c>
      <c r="I13" s="51"/>
      <c r="J13" s="3">
        <f t="shared" ref="J13:J50" si="2">H13*(1+I13)</f>
        <v>0</v>
      </c>
      <c r="K13" s="3"/>
      <c r="M13" s="49"/>
    </row>
    <row r="14" spans="1:19" ht="14.25" x14ac:dyDescent="0.2">
      <c r="A14" s="3">
        <v>3</v>
      </c>
      <c r="B14" s="9" t="s">
        <v>6</v>
      </c>
      <c r="C14" s="4" t="s">
        <v>2</v>
      </c>
      <c r="D14" s="4">
        <v>6</v>
      </c>
      <c r="E14" s="4"/>
      <c r="F14" s="6">
        <v>2</v>
      </c>
      <c r="G14" s="28"/>
      <c r="H14" s="28">
        <f t="shared" si="1"/>
        <v>0</v>
      </c>
      <c r="I14" s="51"/>
      <c r="J14" s="3">
        <f t="shared" si="2"/>
        <v>0</v>
      </c>
      <c r="K14" s="3"/>
    </row>
    <row r="15" spans="1:19" ht="28.5" x14ac:dyDescent="0.2">
      <c r="A15" s="3">
        <v>4</v>
      </c>
      <c r="B15" s="9" t="s">
        <v>28</v>
      </c>
      <c r="C15" s="4" t="s">
        <v>5</v>
      </c>
      <c r="D15" s="4">
        <v>10</v>
      </c>
      <c r="E15" s="4"/>
      <c r="F15" s="6">
        <v>45</v>
      </c>
      <c r="G15" s="28"/>
      <c r="H15" s="28">
        <f t="shared" si="1"/>
        <v>0</v>
      </c>
      <c r="I15" s="51"/>
      <c r="J15" s="3">
        <f t="shared" si="2"/>
        <v>0</v>
      </c>
      <c r="K15" s="3"/>
      <c r="S15" s="49"/>
    </row>
    <row r="16" spans="1:19" ht="14.25" x14ac:dyDescent="0.2">
      <c r="A16" s="3">
        <v>5</v>
      </c>
      <c r="B16" s="9" t="s">
        <v>7</v>
      </c>
      <c r="C16" s="4" t="s">
        <v>5</v>
      </c>
      <c r="D16" s="4">
        <v>0</v>
      </c>
      <c r="E16" s="4"/>
      <c r="F16" s="6">
        <v>1</v>
      </c>
      <c r="G16" s="28"/>
      <c r="H16" s="28">
        <f t="shared" si="1"/>
        <v>0</v>
      </c>
      <c r="I16" s="51"/>
      <c r="J16" s="3">
        <f t="shared" si="2"/>
        <v>0</v>
      </c>
      <c r="K16" s="3"/>
    </row>
    <row r="17" spans="1:15" ht="28.5" x14ac:dyDescent="0.2">
      <c r="A17" s="3">
        <v>6</v>
      </c>
      <c r="B17" s="9" t="s">
        <v>27</v>
      </c>
      <c r="C17" s="4" t="s">
        <v>5</v>
      </c>
      <c r="D17" s="4">
        <v>0</v>
      </c>
      <c r="E17" s="4"/>
      <c r="F17" s="6">
        <v>1</v>
      </c>
      <c r="G17" s="28"/>
      <c r="H17" s="28">
        <f t="shared" si="1"/>
        <v>0</v>
      </c>
      <c r="I17" s="51"/>
      <c r="J17" s="3">
        <f t="shared" si="2"/>
        <v>0</v>
      </c>
      <c r="K17" s="3"/>
      <c r="O17" s="49"/>
    </row>
    <row r="18" spans="1:15" ht="28.5" x14ac:dyDescent="0.2">
      <c r="A18" s="3">
        <v>7</v>
      </c>
      <c r="B18" s="29" t="s">
        <v>8</v>
      </c>
      <c r="C18" s="4" t="s">
        <v>2</v>
      </c>
      <c r="D18" s="4"/>
      <c r="E18" s="4"/>
      <c r="F18" s="6">
        <v>35</v>
      </c>
      <c r="G18" s="28"/>
      <c r="H18" s="28">
        <f t="shared" si="1"/>
        <v>0</v>
      </c>
      <c r="I18" s="51"/>
      <c r="J18" s="3">
        <f t="shared" si="2"/>
        <v>0</v>
      </c>
      <c r="K18" s="3"/>
    </row>
    <row r="19" spans="1:15" ht="14.25" x14ac:dyDescent="0.2">
      <c r="A19" s="3">
        <v>8</v>
      </c>
      <c r="B19" s="9" t="s">
        <v>9</v>
      </c>
      <c r="C19" s="4" t="s">
        <v>5</v>
      </c>
      <c r="D19" s="4">
        <v>10</v>
      </c>
      <c r="E19" s="4">
        <v>2</v>
      </c>
      <c r="F19" s="6">
        <v>18</v>
      </c>
      <c r="G19" s="28"/>
      <c r="H19" s="28">
        <f t="shared" si="1"/>
        <v>0</v>
      </c>
      <c r="I19" s="51"/>
      <c r="J19" s="3">
        <f t="shared" si="2"/>
        <v>0</v>
      </c>
      <c r="K19" s="3"/>
    </row>
    <row r="20" spans="1:15" ht="14.25" x14ac:dyDescent="0.2">
      <c r="A20" s="3">
        <v>9</v>
      </c>
      <c r="B20" s="20" t="s">
        <v>10</v>
      </c>
      <c r="C20" s="22" t="s">
        <v>2</v>
      </c>
      <c r="D20" s="4">
        <v>5</v>
      </c>
      <c r="E20" s="4"/>
      <c r="F20" s="6">
        <v>7</v>
      </c>
      <c r="G20" s="28"/>
      <c r="H20" s="28">
        <f t="shared" si="1"/>
        <v>0</v>
      </c>
      <c r="I20" s="51"/>
      <c r="J20" s="3">
        <f t="shared" si="2"/>
        <v>0</v>
      </c>
      <c r="K20" s="3"/>
    </row>
    <row r="21" spans="1:15" ht="14.25" x14ac:dyDescent="0.2">
      <c r="A21" s="3">
        <v>10</v>
      </c>
      <c r="B21" s="9" t="s">
        <v>11</v>
      </c>
      <c r="C21" s="4" t="s">
        <v>5</v>
      </c>
      <c r="D21" s="4">
        <v>0</v>
      </c>
      <c r="E21" s="4"/>
      <c r="F21" s="6">
        <v>2</v>
      </c>
      <c r="G21" s="28"/>
      <c r="H21" s="28">
        <f t="shared" si="1"/>
        <v>0</v>
      </c>
      <c r="I21" s="51"/>
      <c r="J21" s="3">
        <f t="shared" si="2"/>
        <v>0</v>
      </c>
      <c r="K21" s="3"/>
    </row>
    <row r="22" spans="1:15" ht="39.75" customHeight="1" x14ac:dyDescent="0.2">
      <c r="A22" s="3">
        <v>11</v>
      </c>
      <c r="B22" s="18" t="s">
        <v>41</v>
      </c>
      <c r="C22" s="4" t="s">
        <v>2</v>
      </c>
      <c r="D22" s="4"/>
      <c r="E22" s="4"/>
      <c r="F22" s="6">
        <v>150</v>
      </c>
      <c r="G22" s="28"/>
      <c r="H22" s="28">
        <f t="shared" si="1"/>
        <v>0</v>
      </c>
      <c r="I22" s="51"/>
      <c r="J22" s="3">
        <f t="shared" si="2"/>
        <v>0</v>
      </c>
      <c r="K22" s="3"/>
    </row>
    <row r="23" spans="1:15" ht="28.5" x14ac:dyDescent="0.2">
      <c r="A23" s="3">
        <v>12</v>
      </c>
      <c r="B23" s="9" t="s">
        <v>42</v>
      </c>
      <c r="C23" s="4" t="s">
        <v>5</v>
      </c>
      <c r="D23" s="4">
        <v>0</v>
      </c>
      <c r="E23" s="4"/>
      <c r="F23" s="6">
        <v>1</v>
      </c>
      <c r="G23" s="28"/>
      <c r="H23" s="28">
        <f t="shared" si="1"/>
        <v>0</v>
      </c>
      <c r="I23" s="51"/>
      <c r="J23" s="3">
        <f t="shared" si="2"/>
        <v>0</v>
      </c>
      <c r="K23" s="3"/>
    </row>
    <row r="24" spans="1:15" ht="14.25" x14ac:dyDescent="0.2">
      <c r="A24" s="3">
        <v>13</v>
      </c>
      <c r="B24" s="9" t="s">
        <v>31</v>
      </c>
      <c r="C24" s="4" t="s">
        <v>5</v>
      </c>
      <c r="D24" s="4">
        <v>0</v>
      </c>
      <c r="E24" s="4"/>
      <c r="F24" s="6">
        <v>1</v>
      </c>
      <c r="G24" s="28"/>
      <c r="H24" s="28">
        <f t="shared" si="1"/>
        <v>0</v>
      </c>
      <c r="I24" s="51"/>
      <c r="J24" s="3">
        <f t="shared" si="2"/>
        <v>0</v>
      </c>
      <c r="K24" s="3"/>
    </row>
    <row r="25" spans="1:15" ht="28.5" x14ac:dyDescent="0.2">
      <c r="A25" s="3">
        <v>14</v>
      </c>
      <c r="B25" s="9" t="s">
        <v>47</v>
      </c>
      <c r="C25" s="4" t="s">
        <v>5</v>
      </c>
      <c r="D25" s="4">
        <v>2</v>
      </c>
      <c r="E25" s="4"/>
      <c r="F25" s="6">
        <v>4</v>
      </c>
      <c r="G25" s="28"/>
      <c r="H25" s="28">
        <f t="shared" si="1"/>
        <v>0</v>
      </c>
      <c r="I25" s="51"/>
      <c r="J25" s="3">
        <f t="shared" si="2"/>
        <v>0</v>
      </c>
      <c r="K25" s="3"/>
    </row>
    <row r="26" spans="1:15" ht="14.25" x14ac:dyDescent="0.2">
      <c r="A26" s="3">
        <v>15</v>
      </c>
      <c r="B26" s="9" t="s">
        <v>12</v>
      </c>
      <c r="C26" s="4" t="s">
        <v>5</v>
      </c>
      <c r="D26" s="4">
        <v>0</v>
      </c>
      <c r="E26" s="4"/>
      <c r="F26" s="6">
        <v>5</v>
      </c>
      <c r="G26" s="28"/>
      <c r="H26" s="28">
        <f t="shared" si="1"/>
        <v>0</v>
      </c>
      <c r="I26" s="51"/>
      <c r="J26" s="3">
        <f t="shared" si="2"/>
        <v>0</v>
      </c>
      <c r="K26" s="3"/>
    </row>
    <row r="27" spans="1:15" ht="14.25" x14ac:dyDescent="0.2">
      <c r="A27" s="3">
        <v>16</v>
      </c>
      <c r="B27" s="9" t="s">
        <v>48</v>
      </c>
      <c r="C27" s="4" t="s">
        <v>5</v>
      </c>
      <c r="D27" s="4">
        <v>700</v>
      </c>
      <c r="E27" s="4"/>
      <c r="F27" s="6">
        <v>8</v>
      </c>
      <c r="G27" s="28"/>
      <c r="H27" s="28">
        <f t="shared" si="1"/>
        <v>0</v>
      </c>
      <c r="I27" s="51"/>
      <c r="J27" s="3">
        <f t="shared" si="2"/>
        <v>0</v>
      </c>
      <c r="K27" s="3"/>
    </row>
    <row r="28" spans="1:15" ht="14.25" x14ac:dyDescent="0.2">
      <c r="A28" s="3">
        <v>17</v>
      </c>
      <c r="B28" s="9" t="s">
        <v>13</v>
      </c>
      <c r="C28" s="4" t="s">
        <v>5</v>
      </c>
      <c r="D28" s="4">
        <v>1</v>
      </c>
      <c r="E28" s="4">
        <v>1</v>
      </c>
      <c r="F28" s="6">
        <v>1</v>
      </c>
      <c r="G28" s="28"/>
      <c r="H28" s="28">
        <f t="shared" si="1"/>
        <v>0</v>
      </c>
      <c r="I28" s="51"/>
      <c r="J28" s="3">
        <f t="shared" si="2"/>
        <v>0</v>
      </c>
      <c r="K28" s="3"/>
    </row>
    <row r="29" spans="1:15" ht="14.25" x14ac:dyDescent="0.2">
      <c r="A29" s="3">
        <v>18</v>
      </c>
      <c r="B29" s="9" t="s">
        <v>66</v>
      </c>
      <c r="C29" s="4" t="s">
        <v>5</v>
      </c>
      <c r="D29" s="4">
        <v>5</v>
      </c>
      <c r="E29" s="4"/>
      <c r="F29" s="6">
        <v>3</v>
      </c>
      <c r="G29" s="28"/>
      <c r="H29" s="28">
        <f t="shared" si="1"/>
        <v>0</v>
      </c>
      <c r="I29" s="51"/>
      <c r="J29" s="3">
        <f t="shared" si="2"/>
        <v>0</v>
      </c>
      <c r="K29" s="3"/>
    </row>
    <row r="30" spans="1:15" ht="85.5" x14ac:dyDescent="0.2">
      <c r="A30" s="3">
        <v>19</v>
      </c>
      <c r="B30" s="9" t="s">
        <v>49</v>
      </c>
      <c r="C30" s="4" t="s">
        <v>14</v>
      </c>
      <c r="D30" s="4">
        <v>4</v>
      </c>
      <c r="E30" s="4"/>
      <c r="F30" s="6">
        <v>1</v>
      </c>
      <c r="G30" s="28"/>
      <c r="H30" s="28">
        <f t="shared" si="1"/>
        <v>0</v>
      </c>
      <c r="I30" s="51"/>
      <c r="J30" s="3">
        <f t="shared" si="2"/>
        <v>0</v>
      </c>
      <c r="K30" s="3"/>
    </row>
    <row r="31" spans="1:15" ht="71.25" x14ac:dyDescent="0.2">
      <c r="A31" s="3">
        <v>20</v>
      </c>
      <c r="B31" s="9" t="s">
        <v>33</v>
      </c>
      <c r="C31" s="4" t="s">
        <v>14</v>
      </c>
      <c r="D31" s="4">
        <v>0</v>
      </c>
      <c r="E31" s="4"/>
      <c r="F31" s="6">
        <v>22</v>
      </c>
      <c r="G31" s="28"/>
      <c r="H31" s="28">
        <f t="shared" si="1"/>
        <v>0</v>
      </c>
      <c r="I31" s="51"/>
      <c r="J31" s="3">
        <f t="shared" si="2"/>
        <v>0</v>
      </c>
      <c r="K31" s="3"/>
    </row>
    <row r="32" spans="1:15" ht="213.75" x14ac:dyDescent="0.2">
      <c r="A32" s="3">
        <v>21</v>
      </c>
      <c r="B32" s="9" t="s">
        <v>35</v>
      </c>
      <c r="C32" s="4" t="s">
        <v>14</v>
      </c>
      <c r="D32" s="4">
        <v>0</v>
      </c>
      <c r="E32" s="4"/>
      <c r="F32" s="40">
        <v>1</v>
      </c>
      <c r="G32" s="28"/>
      <c r="H32" s="28">
        <f t="shared" si="1"/>
        <v>0</v>
      </c>
      <c r="I32" s="51"/>
      <c r="J32" s="3">
        <f t="shared" si="2"/>
        <v>0</v>
      </c>
      <c r="K32" s="3"/>
    </row>
    <row r="33" spans="1:11" ht="114" x14ac:dyDescent="0.2">
      <c r="A33" s="3">
        <v>22</v>
      </c>
      <c r="B33" s="9" t="s">
        <v>36</v>
      </c>
      <c r="C33" s="4" t="s">
        <v>14</v>
      </c>
      <c r="D33" s="4">
        <v>0</v>
      </c>
      <c r="E33" s="4"/>
      <c r="F33" s="6">
        <v>2</v>
      </c>
      <c r="G33" s="28"/>
      <c r="H33" s="28">
        <f t="shared" si="1"/>
        <v>0</v>
      </c>
      <c r="I33" s="51"/>
      <c r="J33" s="3">
        <f t="shared" si="2"/>
        <v>0</v>
      </c>
      <c r="K33" s="3"/>
    </row>
    <row r="34" spans="1:11" ht="242.25" x14ac:dyDescent="0.2">
      <c r="A34" s="3">
        <v>23</v>
      </c>
      <c r="B34" s="9" t="s">
        <v>39</v>
      </c>
      <c r="C34" s="4" t="s">
        <v>14</v>
      </c>
      <c r="D34" s="4">
        <v>0</v>
      </c>
      <c r="E34" s="4"/>
      <c r="F34" s="6">
        <v>2</v>
      </c>
      <c r="G34" s="28"/>
      <c r="H34" s="28">
        <f t="shared" si="1"/>
        <v>0</v>
      </c>
      <c r="I34" s="51"/>
      <c r="J34" s="3">
        <f t="shared" si="2"/>
        <v>0</v>
      </c>
      <c r="K34" s="3"/>
    </row>
    <row r="35" spans="1:11" ht="270.75" x14ac:dyDescent="0.2">
      <c r="A35" s="3">
        <v>24</v>
      </c>
      <c r="B35" s="9" t="s">
        <v>38</v>
      </c>
      <c r="C35" s="4" t="s">
        <v>14</v>
      </c>
      <c r="D35" s="4">
        <v>0</v>
      </c>
      <c r="E35" s="4"/>
      <c r="F35" s="6">
        <v>1</v>
      </c>
      <c r="G35" s="28"/>
      <c r="H35" s="28">
        <f t="shared" si="1"/>
        <v>0</v>
      </c>
      <c r="I35" s="51"/>
      <c r="J35" s="3">
        <f t="shared" si="2"/>
        <v>0</v>
      </c>
      <c r="K35" s="3"/>
    </row>
    <row r="36" spans="1:11" ht="14.25" x14ac:dyDescent="0.2">
      <c r="A36" s="3">
        <v>25</v>
      </c>
      <c r="B36" s="9" t="s">
        <v>15</v>
      </c>
      <c r="C36" s="4" t="s">
        <v>5</v>
      </c>
      <c r="D36" s="4">
        <v>200</v>
      </c>
      <c r="E36" s="4"/>
      <c r="F36" s="6">
        <v>250</v>
      </c>
      <c r="G36" s="28"/>
      <c r="H36" s="28">
        <f t="shared" si="1"/>
        <v>0</v>
      </c>
      <c r="I36" s="51"/>
      <c r="J36" s="3">
        <f t="shared" si="2"/>
        <v>0</v>
      </c>
      <c r="K36" s="3"/>
    </row>
    <row r="37" spans="1:11" ht="57" x14ac:dyDescent="0.2">
      <c r="A37" s="3">
        <v>26</v>
      </c>
      <c r="B37" s="9" t="s">
        <v>26</v>
      </c>
      <c r="C37" s="4" t="s">
        <v>5</v>
      </c>
      <c r="D37" s="4">
        <v>0</v>
      </c>
      <c r="E37" s="4"/>
      <c r="F37" s="6">
        <v>5</v>
      </c>
      <c r="G37" s="28"/>
      <c r="H37" s="28">
        <f t="shared" si="1"/>
        <v>0</v>
      </c>
      <c r="I37" s="51"/>
      <c r="J37" s="3">
        <f t="shared" si="2"/>
        <v>0</v>
      </c>
      <c r="K37" s="3"/>
    </row>
    <row r="38" spans="1:11" ht="42.75" x14ac:dyDescent="0.2">
      <c r="A38" s="3">
        <v>27</v>
      </c>
      <c r="B38" s="9" t="s">
        <v>32</v>
      </c>
      <c r="C38" s="10" t="s">
        <v>5</v>
      </c>
      <c r="D38" s="4">
        <v>0</v>
      </c>
      <c r="E38" s="4"/>
      <c r="F38" s="6">
        <v>5</v>
      </c>
      <c r="G38" s="28"/>
      <c r="H38" s="28">
        <f t="shared" si="1"/>
        <v>0</v>
      </c>
      <c r="I38" s="51"/>
      <c r="J38" s="3">
        <f t="shared" si="2"/>
        <v>0</v>
      </c>
      <c r="K38" s="3"/>
    </row>
    <row r="39" spans="1:11" ht="14.25" x14ac:dyDescent="0.2">
      <c r="A39" s="3">
        <v>28</v>
      </c>
      <c r="B39" s="11" t="s">
        <v>16</v>
      </c>
      <c r="C39" s="4" t="s">
        <v>5</v>
      </c>
      <c r="D39" s="4">
        <v>1</v>
      </c>
      <c r="E39" s="4"/>
      <c r="F39" s="6">
        <v>4</v>
      </c>
      <c r="G39" s="28"/>
      <c r="H39" s="28">
        <f t="shared" si="1"/>
        <v>0</v>
      </c>
      <c r="I39" s="51"/>
      <c r="J39" s="3">
        <f t="shared" si="2"/>
        <v>0</v>
      </c>
      <c r="K39" s="3"/>
    </row>
    <row r="40" spans="1:11" ht="14.25" x14ac:dyDescent="0.2">
      <c r="A40" s="3">
        <v>29</v>
      </c>
      <c r="B40" s="12" t="s">
        <v>25</v>
      </c>
      <c r="C40" s="4" t="s">
        <v>14</v>
      </c>
      <c r="D40" s="4">
        <v>5</v>
      </c>
      <c r="E40" s="4"/>
      <c r="F40" s="6">
        <v>12</v>
      </c>
      <c r="G40" s="28"/>
      <c r="H40" s="28">
        <f t="shared" si="1"/>
        <v>0</v>
      </c>
      <c r="I40" s="51"/>
      <c r="J40" s="3">
        <f t="shared" si="2"/>
        <v>0</v>
      </c>
      <c r="K40" s="3"/>
    </row>
    <row r="41" spans="1:11" ht="14.25" x14ac:dyDescent="0.2">
      <c r="A41" s="3">
        <v>30</v>
      </c>
      <c r="B41" s="13" t="s">
        <v>23</v>
      </c>
      <c r="C41" s="4" t="s">
        <v>3</v>
      </c>
      <c r="D41" s="4">
        <v>60</v>
      </c>
      <c r="E41" s="4">
        <v>50</v>
      </c>
      <c r="F41" s="6">
        <v>246</v>
      </c>
      <c r="G41" s="28"/>
      <c r="H41" s="28">
        <f t="shared" si="1"/>
        <v>0</v>
      </c>
      <c r="I41" s="51"/>
      <c r="J41" s="3">
        <f t="shared" si="2"/>
        <v>0</v>
      </c>
      <c r="K41" s="3"/>
    </row>
    <row r="42" spans="1:11" ht="42.75" x14ac:dyDescent="0.2">
      <c r="A42" s="3">
        <v>31</v>
      </c>
      <c r="B42" s="13" t="s">
        <v>24</v>
      </c>
      <c r="C42" s="4" t="s">
        <v>14</v>
      </c>
      <c r="D42" s="4">
        <v>0</v>
      </c>
      <c r="E42" s="4"/>
      <c r="F42" s="33">
        <v>90</v>
      </c>
      <c r="G42" s="28"/>
      <c r="H42" s="28">
        <f t="shared" si="1"/>
        <v>0</v>
      </c>
      <c r="I42" s="51"/>
      <c r="J42" s="3">
        <f t="shared" si="2"/>
        <v>0</v>
      </c>
      <c r="K42" s="3"/>
    </row>
    <row r="43" spans="1:11" ht="14.25" x14ac:dyDescent="0.2">
      <c r="A43" s="3">
        <v>32</v>
      </c>
      <c r="B43" s="13" t="s">
        <v>51</v>
      </c>
      <c r="C43" s="4" t="s">
        <v>14</v>
      </c>
      <c r="D43" s="4">
        <v>0</v>
      </c>
      <c r="E43" s="4"/>
      <c r="F43" s="6">
        <v>7</v>
      </c>
      <c r="G43" s="28"/>
      <c r="H43" s="28">
        <f t="shared" si="1"/>
        <v>0</v>
      </c>
      <c r="I43" s="51"/>
      <c r="J43" s="3">
        <f t="shared" si="2"/>
        <v>0</v>
      </c>
      <c r="K43" s="3"/>
    </row>
    <row r="44" spans="1:11" ht="14.25" x14ac:dyDescent="0.2">
      <c r="A44" s="3">
        <v>33</v>
      </c>
      <c r="B44" s="13" t="s">
        <v>17</v>
      </c>
      <c r="C44" s="4" t="s">
        <v>14</v>
      </c>
      <c r="D44" s="4">
        <v>0</v>
      </c>
      <c r="E44" s="4"/>
      <c r="F44" s="6">
        <v>3</v>
      </c>
      <c r="G44" s="28"/>
      <c r="H44" s="28">
        <f t="shared" si="1"/>
        <v>0</v>
      </c>
      <c r="I44" s="51"/>
      <c r="J44" s="3">
        <f t="shared" si="2"/>
        <v>0</v>
      </c>
      <c r="K44" s="3"/>
    </row>
    <row r="45" spans="1:11" ht="42.75" x14ac:dyDescent="0.2">
      <c r="A45" s="3">
        <v>34</v>
      </c>
      <c r="B45" s="13" t="s">
        <v>37</v>
      </c>
      <c r="C45" s="4" t="s">
        <v>5</v>
      </c>
      <c r="D45" s="4">
        <v>0</v>
      </c>
      <c r="E45" s="4"/>
      <c r="F45" s="6">
        <v>1</v>
      </c>
      <c r="G45" s="28"/>
      <c r="H45" s="28">
        <f t="shared" si="1"/>
        <v>0</v>
      </c>
      <c r="I45" s="51"/>
      <c r="J45" s="3">
        <f t="shared" si="2"/>
        <v>0</v>
      </c>
      <c r="K45" s="3"/>
    </row>
    <row r="46" spans="1:11" ht="42.75" x14ac:dyDescent="0.2">
      <c r="A46" s="3">
        <v>35</v>
      </c>
      <c r="B46" s="13" t="s">
        <v>67</v>
      </c>
      <c r="C46" s="4" t="s">
        <v>4</v>
      </c>
      <c r="D46" s="4"/>
      <c r="E46" s="4"/>
      <c r="F46" s="6">
        <v>1</v>
      </c>
      <c r="G46" s="28"/>
      <c r="H46" s="28">
        <f t="shared" si="1"/>
        <v>0</v>
      </c>
      <c r="I46" s="51"/>
      <c r="J46" s="3">
        <f t="shared" si="2"/>
        <v>0</v>
      </c>
      <c r="K46" s="3"/>
    </row>
    <row r="47" spans="1:11" ht="14.25" x14ac:dyDescent="0.2">
      <c r="A47" s="3">
        <v>36</v>
      </c>
      <c r="B47" s="30" t="s">
        <v>40</v>
      </c>
      <c r="C47" s="31" t="s">
        <v>5</v>
      </c>
      <c r="D47" s="31">
        <v>0</v>
      </c>
      <c r="E47" s="31"/>
      <c r="F47" s="32">
        <v>1</v>
      </c>
      <c r="G47" s="28"/>
      <c r="H47" s="28">
        <f t="shared" si="1"/>
        <v>0</v>
      </c>
      <c r="I47" s="51"/>
      <c r="J47" s="3">
        <f t="shared" si="2"/>
        <v>0</v>
      </c>
      <c r="K47" s="3"/>
    </row>
    <row r="48" spans="1:11" ht="14.25" x14ac:dyDescent="0.2">
      <c r="A48" s="3">
        <v>37</v>
      </c>
      <c r="B48" s="19" t="s">
        <v>50</v>
      </c>
      <c r="C48" s="16" t="s">
        <v>5</v>
      </c>
      <c r="D48" s="16">
        <v>1</v>
      </c>
      <c r="E48" s="16"/>
      <c r="F48" s="6">
        <v>7</v>
      </c>
      <c r="G48" s="28"/>
      <c r="H48" s="28">
        <f t="shared" si="1"/>
        <v>0</v>
      </c>
      <c r="I48" s="51"/>
      <c r="J48" s="3">
        <f t="shared" si="2"/>
        <v>0</v>
      </c>
      <c r="K48" s="3"/>
    </row>
    <row r="49" spans="1:11" ht="14.25" x14ac:dyDescent="0.2">
      <c r="A49" s="3">
        <v>38</v>
      </c>
      <c r="B49" s="21" t="s">
        <v>18</v>
      </c>
      <c r="C49" s="14" t="s">
        <v>5</v>
      </c>
      <c r="D49" s="17">
        <v>5</v>
      </c>
      <c r="E49" s="15">
        <v>2</v>
      </c>
      <c r="F49" s="6">
        <v>9</v>
      </c>
      <c r="G49" s="28"/>
      <c r="H49" s="28">
        <f t="shared" si="1"/>
        <v>0</v>
      </c>
      <c r="I49" s="51"/>
      <c r="J49" s="3">
        <f t="shared" si="2"/>
        <v>0</v>
      </c>
      <c r="K49" s="3"/>
    </row>
    <row r="50" spans="1:11" ht="14.25" x14ac:dyDescent="0.2">
      <c r="A50" s="3">
        <v>39</v>
      </c>
      <c r="B50" s="24" t="s">
        <v>19</v>
      </c>
      <c r="C50" s="16" t="s">
        <v>5</v>
      </c>
      <c r="D50" s="25">
        <v>20</v>
      </c>
      <c r="E50" s="26"/>
      <c r="F50" s="27">
        <v>120</v>
      </c>
      <c r="G50" s="28"/>
      <c r="H50" s="28">
        <f t="shared" si="1"/>
        <v>0</v>
      </c>
      <c r="I50" s="51"/>
      <c r="J50" s="3">
        <f t="shared" si="2"/>
        <v>0</v>
      </c>
      <c r="K50" s="3"/>
    </row>
    <row r="51" spans="1:11" x14ac:dyDescent="0.2">
      <c r="A51" s="3"/>
      <c r="B51" s="3"/>
      <c r="C51" s="4"/>
      <c r="D51" s="4"/>
      <c r="E51" s="4"/>
      <c r="F51" s="3"/>
      <c r="G51" s="3"/>
      <c r="H51" s="3"/>
      <c r="I51" s="3"/>
      <c r="J51" s="3"/>
      <c r="K51" s="3"/>
    </row>
    <row r="52" spans="1:11" x14ac:dyDescent="0.2">
      <c r="A52" s="3"/>
      <c r="B52" s="59" t="s">
        <v>64</v>
      </c>
      <c r="C52" s="4"/>
      <c r="D52" s="4"/>
      <c r="E52" s="4"/>
      <c r="F52" s="3"/>
      <c r="G52" s="45"/>
      <c r="H52" s="45">
        <f>SUM(H12:H51)</f>
        <v>0</v>
      </c>
      <c r="I52" s="46"/>
      <c r="J52" s="46"/>
      <c r="K52" s="3"/>
    </row>
    <row r="53" spans="1:11" x14ac:dyDescent="0.2">
      <c r="A53" s="3"/>
      <c r="B53" s="3"/>
      <c r="C53" s="4"/>
      <c r="D53" s="4"/>
      <c r="E53" s="4"/>
      <c r="F53" s="3"/>
      <c r="G53" s="3"/>
      <c r="H53" s="3"/>
      <c r="I53" s="51"/>
      <c r="J53" s="3"/>
      <c r="K53" s="3"/>
    </row>
    <row r="54" spans="1:11" x14ac:dyDescent="0.2">
      <c r="A54" s="3"/>
      <c r="B54" s="3"/>
      <c r="C54" s="4"/>
      <c r="D54" s="4"/>
      <c r="E54" s="4"/>
      <c r="F54" s="3"/>
      <c r="G54" s="3"/>
      <c r="H54" s="3"/>
      <c r="I54" s="51"/>
      <c r="J54" s="3"/>
      <c r="K54" s="3"/>
    </row>
    <row r="55" spans="1:11" x14ac:dyDescent="0.2">
      <c r="A55" s="3"/>
      <c r="B55" s="3"/>
      <c r="C55" s="4"/>
      <c r="D55" s="4"/>
      <c r="E55" s="4"/>
      <c r="F55" s="3"/>
      <c r="G55" s="47"/>
      <c r="H55" s="47"/>
      <c r="I55" s="47"/>
      <c r="J55" s="47"/>
      <c r="K55" s="3"/>
    </row>
    <row r="59" spans="1:11" x14ac:dyDescent="0.2">
      <c r="B59" s="48" t="s">
        <v>45</v>
      </c>
      <c r="K59" s="48" t="s">
        <v>46</v>
      </c>
    </row>
    <row r="61" spans="1:11" x14ac:dyDescent="0.2">
      <c r="B61" s="1" t="s">
        <v>65</v>
      </c>
    </row>
    <row r="62" spans="1:11" x14ac:dyDescent="0.2">
      <c r="B62" s="1" t="s">
        <v>43</v>
      </c>
    </row>
    <row r="63" spans="1:11" x14ac:dyDescent="0.2">
      <c r="B63" s="1" t="s">
        <v>44</v>
      </c>
    </row>
  </sheetData>
  <sortState xmlns:xlrd2="http://schemas.microsoft.com/office/spreadsheetml/2017/richdata2" ref="B12:H50">
    <sortCondition ref="B12:B50"/>
  </sortState>
  <mergeCells count="3">
    <mergeCell ref="B9:I9"/>
    <mergeCell ref="B7:K7"/>
    <mergeCell ref="B8:K8"/>
  </mergeCells>
  <pageMargins left="0.25" right="0.25" top="0.75" bottom="0.75" header="0.3" footer="0.3"/>
  <pageSetup paperSize="9" scale="89" fitToWidth="0" fitToHeight="0" orientation="landscape" r:id="rId1"/>
  <headerFooter>
    <oddHeader>&amp;C&amp;A</oddHeader>
    <oddFooter>&amp;CStrona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4F0AE0A56BEB04494C0CF3FE4F18ED8" ma:contentTypeVersion="6" ma:contentTypeDescription="Utwórz nowy dokument." ma:contentTypeScope="" ma:versionID="8a99ff5187d341ee49a6af80b5d2d28e">
  <xsd:schema xmlns:xsd="http://www.w3.org/2001/XMLSchema" xmlns:xs="http://www.w3.org/2001/XMLSchema" xmlns:p="http://schemas.microsoft.com/office/2006/metadata/properties" xmlns:ns3="ea9ae66d-9718-47fc-9eb4-da5dba65b7c1" xmlns:ns4="9042a67c-cbee-44c5-ac2d-6e458a12717b" targetNamespace="http://schemas.microsoft.com/office/2006/metadata/properties" ma:root="true" ma:fieldsID="4f072b1ff880d4fe10850fc77d5ae1ca" ns3:_="" ns4:_="">
    <xsd:import namespace="ea9ae66d-9718-47fc-9eb4-da5dba65b7c1"/>
    <xsd:import namespace="9042a67c-cbee-44c5-ac2d-6e458a12717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ae66d-9718-47fc-9eb4-da5dba65b7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42a67c-cbee-44c5-ac2d-6e458a12717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57775F-4BC2-4B79-B18F-8E9EA90853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BCCBBF-1B84-43C8-A421-8EA4BFC513F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2637E8C-80A1-4818-B3CB-3956182459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9ae66d-9718-47fc-9eb4-da5dba65b7c1"/>
    <ds:schemaRef ds:uri="9042a67c-cbee-44c5-ac2d-6e458a1271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Marcelina Ladra | Łukasiewicz - IPO</dc:creator>
  <cp:keywords/>
  <dc:description/>
  <cp:lastModifiedBy>Iwona Herszlikowicz | Łukasiewicz – IPO</cp:lastModifiedBy>
  <cp:revision>1</cp:revision>
  <cp:lastPrinted>2023-12-13T12:31:35Z</cp:lastPrinted>
  <dcterms:created xsi:type="dcterms:W3CDTF">2022-11-16T14:39:35Z</dcterms:created>
  <dcterms:modified xsi:type="dcterms:W3CDTF">2024-12-09T06:24:46Z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0x010100C4F0AE0A56BEB04494C0CF3FE4F18ED8</vt:lpwstr>
  </property>
</Properties>
</file>